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720" windowHeight="175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" l="1"/>
  <c r="K22" i="1"/>
  <c r="K24" i="1"/>
  <c r="C10" i="1"/>
  <c r="K27" i="1"/>
  <c r="J18" i="1"/>
  <c r="J22" i="1"/>
  <c r="J24" i="1"/>
  <c r="J27" i="1"/>
  <c r="I18" i="1"/>
  <c r="I22" i="1"/>
  <c r="I24" i="1"/>
  <c r="I27" i="1"/>
  <c r="H18" i="1"/>
  <c r="H22" i="1"/>
  <c r="H24" i="1"/>
  <c r="H27" i="1"/>
  <c r="G18" i="1"/>
  <c r="G22" i="1"/>
  <c r="G24" i="1"/>
  <c r="G27" i="1"/>
  <c r="F18" i="1"/>
  <c r="F22" i="1"/>
  <c r="F24" i="1"/>
  <c r="F27" i="1"/>
  <c r="E18" i="1"/>
  <c r="E22" i="1"/>
  <c r="E24" i="1"/>
  <c r="E27" i="1"/>
  <c r="D18" i="1"/>
  <c r="D22" i="1"/>
  <c r="D24" i="1"/>
  <c r="D27" i="1"/>
  <c r="C18" i="1"/>
  <c r="C22" i="1"/>
  <c r="C24" i="1"/>
  <c r="C27" i="1"/>
</calcChain>
</file>

<file path=xl/sharedStrings.xml><?xml version="1.0" encoding="utf-8"?>
<sst xmlns="http://schemas.openxmlformats.org/spreadsheetml/2006/main" count="16" uniqueCount="16">
  <si>
    <t>total KPPCSD</t>
  </si>
  <si>
    <t>Ad valorem percentage</t>
  </si>
  <si>
    <t>Ad valorem tax total</t>
  </si>
  <si>
    <t>KENS CSD-SPT TAX</t>
  </si>
  <si>
    <t>KENSINGTON PRK LLD</t>
  </si>
  <si>
    <t>KENS COMM SERV</t>
  </si>
  <si>
    <t>Ad Valorem Taxes</t>
  </si>
  <si>
    <t>Special Taxes and Assessments</t>
  </si>
  <si>
    <t>assessment base</t>
  </si>
  <si>
    <t>total KPPCSD fixed</t>
  </si>
  <si>
    <t>Home's assessed valuation</t>
  </si>
  <si>
    <t>less homeowner's exemption</t>
  </si>
  <si>
    <t>(That portion of your taxes based on the value of your home.)</t>
  </si>
  <si>
    <t>KPPCSD 13.48 % of AD V</t>
  </si>
  <si>
    <t>(Not a fixed amount … increases with the CPI … started at $200 in 2010.)</t>
  </si>
  <si>
    <t>This spreadsheet calculates your KPPCSD taxes as a function of the assessed valuation of your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</si>
</sst>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rgb="FF222222"/>
      <name val="Arial"/>
    </font>
    <font>
      <b/>
      <sz val="20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44" fontId="0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4" fontId="7" fillId="0" borderId="0" xfId="2" applyFont="1" applyAlignment="1">
      <alignment horizontal="left"/>
    </xf>
    <xf numFmtId="44" fontId="3" fillId="0" borderId="0" xfId="2" applyFont="1" applyAlignment="1">
      <alignment horizontal="left"/>
    </xf>
    <xf numFmtId="0" fontId="0" fillId="0" borderId="0" xfId="0" applyFont="1" applyAlignment="1">
      <alignment horizontal="center"/>
    </xf>
    <xf numFmtId="44" fontId="3" fillId="0" borderId="0" xfId="2" applyFont="1" applyAlignment="1">
      <alignment horizontal="center"/>
    </xf>
    <xf numFmtId="44" fontId="1" fillId="0" borderId="0" xfId="2" applyFont="1" applyAlignment="1">
      <alignment horizont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</cellXfs>
  <cellStyles count="81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tabSelected="1" showRuler="0" zoomScale="125" zoomScaleNormal="125" zoomScalePageLayoutView="125" workbookViewId="0">
      <selection activeCell="L20" sqref="L20"/>
    </sheetView>
  </sheetViews>
  <sheetFormatPr baseColWidth="10" defaultRowHeight="15" x14ac:dyDescent="0"/>
  <cols>
    <col min="1" max="1" width="10.83203125" style="1"/>
    <col min="2" max="2" width="26.83203125" style="1" bestFit="1" customWidth="1"/>
    <col min="3" max="3" width="12.33203125" style="2" customWidth="1"/>
    <col min="4" max="4" width="12.5" style="2" bestFit="1" customWidth="1"/>
    <col min="5" max="5" width="12.5" style="1" bestFit="1" customWidth="1"/>
    <col min="6" max="6" width="12.5" style="3" bestFit="1" customWidth="1"/>
    <col min="7" max="7" width="12.5" style="3" customWidth="1"/>
    <col min="8" max="8" width="12.6640625" style="8" bestFit="1" customWidth="1"/>
    <col min="9" max="9" width="12.5" style="1" bestFit="1" customWidth="1"/>
    <col min="10" max="12" width="14.1640625" style="1" bestFit="1" customWidth="1"/>
    <col min="13" max="16384" width="10.83203125" style="1"/>
  </cols>
  <sheetData>
    <row r="2" spans="2:11" s="5" customFormat="1" ht="25">
      <c r="B2" s="5" t="s">
        <v>15</v>
      </c>
      <c r="C2" s="6"/>
      <c r="D2" s="6"/>
    </row>
    <row r="4" spans="2:11">
      <c r="B4" s="3" t="s">
        <v>7</v>
      </c>
    </row>
    <row r="6" spans="2:11">
      <c r="B6" s="2" t="s">
        <v>3</v>
      </c>
      <c r="C6" s="2">
        <v>220.9</v>
      </c>
      <c r="D6" s="7" t="s">
        <v>14</v>
      </c>
    </row>
    <row r="7" spans="2:11">
      <c r="B7" s="2" t="s">
        <v>4</v>
      </c>
      <c r="C7" s="2">
        <v>15.24</v>
      </c>
    </row>
    <row r="8" spans="2:11">
      <c r="B8" s="2" t="s">
        <v>5</v>
      </c>
      <c r="C8" s="2">
        <v>300</v>
      </c>
    </row>
    <row r="9" spans="2:11">
      <c r="B9" s="2"/>
    </row>
    <row r="10" spans="2:11">
      <c r="B10" s="2" t="s">
        <v>9</v>
      </c>
      <c r="C10" s="2">
        <f>C6+C7+C8</f>
        <v>536.14</v>
      </c>
    </row>
    <row r="12" spans="2:11" s="3" customFormat="1">
      <c r="B12" s="3" t="s">
        <v>6</v>
      </c>
      <c r="C12" s="7" t="s">
        <v>12</v>
      </c>
      <c r="D12" s="9"/>
    </row>
    <row r="14" spans="2:11" s="3" customFormat="1">
      <c r="B14" s="3" t="s">
        <v>10</v>
      </c>
      <c r="C14" s="9">
        <v>25000</v>
      </c>
      <c r="D14" s="9">
        <v>50000</v>
      </c>
      <c r="E14" s="9">
        <v>100000</v>
      </c>
      <c r="F14" s="9">
        <v>200000</v>
      </c>
      <c r="G14" s="9">
        <v>250000</v>
      </c>
      <c r="H14" s="9">
        <v>275000</v>
      </c>
      <c r="I14" s="9">
        <v>500000</v>
      </c>
      <c r="J14" s="9">
        <v>1000000</v>
      </c>
      <c r="K14" s="9">
        <v>2000000</v>
      </c>
    </row>
    <row r="15" spans="2:11">
      <c r="C15" s="1"/>
      <c r="D15" s="1"/>
      <c r="F15" s="1"/>
      <c r="G15" s="1"/>
      <c r="H15" s="1"/>
    </row>
    <row r="16" spans="2:11">
      <c r="B16" s="1" t="s">
        <v>11</v>
      </c>
      <c r="C16" s="2">
        <v>7000</v>
      </c>
      <c r="D16" s="2">
        <v>7000</v>
      </c>
      <c r="E16" s="2">
        <v>7000</v>
      </c>
      <c r="F16" s="10">
        <v>7000</v>
      </c>
      <c r="G16" s="10">
        <v>7000</v>
      </c>
      <c r="H16" s="10">
        <v>7000</v>
      </c>
      <c r="I16" s="2">
        <v>7000</v>
      </c>
      <c r="J16" s="2">
        <v>7000</v>
      </c>
      <c r="K16" s="2">
        <v>7000</v>
      </c>
    </row>
    <row r="17" spans="2:11">
      <c r="E17" s="2"/>
      <c r="F17" s="8"/>
      <c r="G17" s="8"/>
      <c r="H17" s="10"/>
      <c r="I17" s="2"/>
      <c r="J17" s="2"/>
      <c r="K17" s="2"/>
    </row>
    <row r="18" spans="2:11">
      <c r="B18" s="1" t="s">
        <v>8</v>
      </c>
      <c r="C18" s="2">
        <f t="shared" ref="C18:K18" si="0">C14-C16</f>
        <v>18000</v>
      </c>
      <c r="D18" s="2">
        <f t="shared" si="0"/>
        <v>43000</v>
      </c>
      <c r="E18" s="2">
        <f t="shared" si="0"/>
        <v>93000</v>
      </c>
      <c r="F18" s="10">
        <f t="shared" si="0"/>
        <v>193000</v>
      </c>
      <c r="G18" s="10">
        <f t="shared" si="0"/>
        <v>243000</v>
      </c>
      <c r="H18" s="10">
        <f t="shared" si="0"/>
        <v>268000</v>
      </c>
      <c r="I18" s="2">
        <f t="shared" si="0"/>
        <v>493000</v>
      </c>
      <c r="J18" s="2">
        <f t="shared" si="0"/>
        <v>993000</v>
      </c>
      <c r="K18" s="2">
        <f t="shared" si="0"/>
        <v>1993000</v>
      </c>
    </row>
    <row r="19" spans="2:11">
      <c r="E19" s="2"/>
      <c r="F19" s="10"/>
      <c r="G19" s="10"/>
      <c r="H19" s="10"/>
      <c r="I19" s="2"/>
      <c r="J19" s="2"/>
      <c r="K19" s="2"/>
    </row>
    <row r="20" spans="2:11">
      <c r="B20" s="1" t="s">
        <v>1</v>
      </c>
      <c r="C20" s="11">
        <v>1</v>
      </c>
      <c r="D20" s="11">
        <v>1</v>
      </c>
      <c r="E20" s="11">
        <v>1</v>
      </c>
      <c r="F20" s="12">
        <v>1</v>
      </c>
      <c r="G20" s="12">
        <v>1</v>
      </c>
      <c r="H20" s="12">
        <v>1</v>
      </c>
      <c r="I20" s="11">
        <v>1</v>
      </c>
      <c r="J20" s="11">
        <v>1</v>
      </c>
      <c r="K20" s="11">
        <v>1</v>
      </c>
    </row>
    <row r="21" spans="2:11">
      <c r="E21" s="2"/>
      <c r="F21" s="10"/>
      <c r="G21" s="10"/>
      <c r="H21" s="10"/>
      <c r="I21" s="2"/>
      <c r="J21" s="2"/>
      <c r="K21" s="2"/>
    </row>
    <row r="22" spans="2:11">
      <c r="B22" s="1" t="s">
        <v>2</v>
      </c>
      <c r="C22" s="2">
        <f t="shared" ref="C22:J22" si="1">C18*C20/100</f>
        <v>180</v>
      </c>
      <c r="D22" s="2">
        <f t="shared" si="1"/>
        <v>430</v>
      </c>
      <c r="E22" s="2">
        <f t="shared" si="1"/>
        <v>930</v>
      </c>
      <c r="F22" s="10">
        <f t="shared" ref="F22" si="2">F18*F20/100</f>
        <v>1930</v>
      </c>
      <c r="G22" s="10">
        <f t="shared" ref="G22" si="3">G18*G20/100</f>
        <v>2430</v>
      </c>
      <c r="H22" s="10">
        <f t="shared" si="1"/>
        <v>2680</v>
      </c>
      <c r="I22" s="2">
        <f t="shared" si="1"/>
        <v>4930</v>
      </c>
      <c r="J22" s="2">
        <f t="shared" si="1"/>
        <v>9930</v>
      </c>
      <c r="K22" s="2">
        <f t="shared" ref="K22" si="4">K18*K20/100</f>
        <v>19930</v>
      </c>
    </row>
    <row r="23" spans="2:11">
      <c r="E23" s="2"/>
      <c r="F23" s="10"/>
      <c r="G23" s="10"/>
      <c r="H23" s="10"/>
      <c r="I23" s="2"/>
      <c r="J23" s="2"/>
      <c r="K23" s="2"/>
    </row>
    <row r="24" spans="2:11">
      <c r="B24" s="1" t="s">
        <v>13</v>
      </c>
      <c r="C24" s="2">
        <f>B25*C22/100</f>
        <v>24.263999999999999</v>
      </c>
      <c r="D24" s="2">
        <f>B25*D22/100</f>
        <v>57.964000000000006</v>
      </c>
      <c r="E24" s="2">
        <f>B25*E22/100</f>
        <v>125.36399999999999</v>
      </c>
      <c r="F24" s="2">
        <f>B25*F22/100</f>
        <v>260.16399999999999</v>
      </c>
      <c r="G24" s="2">
        <f>B25*G22/100</f>
        <v>327.56400000000002</v>
      </c>
      <c r="H24" s="2">
        <f>B25*H22/100</f>
        <v>361.26400000000001</v>
      </c>
      <c r="I24" s="2">
        <f>B25*I22/100</f>
        <v>664.56400000000008</v>
      </c>
      <c r="J24" s="2">
        <f>B25*J22/100</f>
        <v>1338.5639999999999</v>
      </c>
      <c r="K24" s="2">
        <f>B25*K22/100</f>
        <v>2686.5640000000003</v>
      </c>
    </row>
    <row r="25" spans="2:11">
      <c r="B25" s="4">
        <v>13.48</v>
      </c>
      <c r="E25" s="2"/>
      <c r="F25" s="10"/>
      <c r="G25" s="10"/>
      <c r="H25" s="10"/>
      <c r="I25" s="2"/>
      <c r="J25" s="2"/>
      <c r="K25" s="2"/>
    </row>
    <row r="26" spans="2:11">
      <c r="E26" s="2"/>
      <c r="F26" s="10"/>
      <c r="G26" s="9"/>
      <c r="H26" s="10"/>
      <c r="I26" s="2"/>
      <c r="J26" s="2"/>
      <c r="K26" s="2"/>
    </row>
    <row r="27" spans="2:11" s="3" customFormat="1">
      <c r="B27" s="3" t="s">
        <v>0</v>
      </c>
      <c r="C27" s="9">
        <f t="shared" ref="C27:K27" si="5">$C$10+C24</f>
        <v>560.404</v>
      </c>
      <c r="D27" s="9">
        <f t="shared" si="5"/>
        <v>594.10400000000004</v>
      </c>
      <c r="E27" s="9">
        <f t="shared" si="5"/>
        <v>661.50400000000002</v>
      </c>
      <c r="F27" s="9">
        <f t="shared" si="5"/>
        <v>796.30399999999997</v>
      </c>
      <c r="G27" s="9">
        <f t="shared" si="5"/>
        <v>863.70399999999995</v>
      </c>
      <c r="H27" s="9">
        <f t="shared" si="5"/>
        <v>897.404</v>
      </c>
      <c r="I27" s="9">
        <f t="shared" si="5"/>
        <v>1200.7040000000002</v>
      </c>
      <c r="J27" s="9">
        <f t="shared" si="5"/>
        <v>1874.7039999999997</v>
      </c>
      <c r="K27" s="9">
        <f t="shared" si="5"/>
        <v>3222.7040000000002</v>
      </c>
    </row>
  </sheetData>
  <phoneticPr fontId="8" type="noConversion"/>
  <pageMargins left="0.75" right="0.75" top="1" bottom="1" header="0.5" footer="0.5"/>
  <ignoredErrors>
    <ignoredError sqref="D24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2015-02-27T04:16:56Z</dcterms:created>
  <dcterms:modified xsi:type="dcterms:W3CDTF">2016-09-24T16:36:45Z</dcterms:modified>
</cp:coreProperties>
</file>